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0590" windowHeight="7245" tabRatio="563" activeTab="0"/>
  </bookViews>
  <sheets>
    <sheet name="CARGAS 04" sheetId="1" r:id="rId1"/>
  </sheets>
  <externalReferences>
    <externalReference r:id="rId4"/>
  </externalReferences>
  <definedNames>
    <definedName name="_xlnm.Print_Area" localSheetId="0">'CARGAS 04'!$B$2:$J$110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B31" authorId="0">
      <text>
        <r>
          <rPr>
            <b/>
            <sz val="8"/>
            <color indexed="8"/>
            <rFont val="Tahoma"/>
            <family val="2"/>
          </rPr>
          <t>mgalvez:</t>
        </r>
        <r>
          <rPr>
            <sz val="8"/>
            <color indexed="8"/>
            <rFont val="Tahoma"/>
            <family val="2"/>
          </rPr>
          <t xml:space="preserve">
RESIDUAL DE PRIMARIA</t>
        </r>
      </text>
    </comment>
  </commentList>
</comments>
</file>

<file path=xl/sharedStrings.xml><?xml version="1.0" encoding="utf-8"?>
<sst xmlns="http://schemas.openxmlformats.org/spreadsheetml/2006/main" count="104" uniqueCount="88">
  <si>
    <t>GLP</t>
  </si>
  <si>
    <t>TALARA</t>
  </si>
  <si>
    <t>IQUITOS</t>
  </si>
  <si>
    <t>MDBS</t>
  </si>
  <si>
    <t>PRODUCTOS EN PROCESO</t>
  </si>
  <si>
    <t>PRODUCTOS TERMINADOS</t>
  </si>
  <si>
    <t>PRODUCTOS ADQUIRIDOS</t>
  </si>
  <si>
    <t>PUCALLPA</t>
  </si>
  <si>
    <t>REFINACIÓN - CARGAS (MBPD)</t>
  </si>
  <si>
    <t>HAS</t>
  </si>
  <si>
    <t>HOGBS</t>
  </si>
  <si>
    <t>CRUDO</t>
  </si>
  <si>
    <t>GAS NATURAL</t>
  </si>
  <si>
    <t>CARGA (MBPD)</t>
  </si>
  <si>
    <t>CONCHAN</t>
  </si>
  <si>
    <t>MILAGRO</t>
  </si>
  <si>
    <t>PAMPILLA</t>
  </si>
  <si>
    <t>CRUDO NACIONAL</t>
  </si>
  <si>
    <t>CRUDO IMPORTADO</t>
  </si>
  <si>
    <t>TOTAL CRUDO</t>
  </si>
  <si>
    <t>GAS SECO / GAS COMBUSTIBLE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</si>
  <si>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</si>
  <si>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</si>
  <si>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</si>
  <si>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</si>
  <si>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</si>
  <si>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</si>
  <si>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</si>
  <si>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</si>
  <si>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</si>
  <si>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</si>
  <si>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</si>
  <si>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</si>
  <si>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</si>
  <si>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</si>
  <si>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</si>
  <si>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DESTILADOS MEDIOS PARA MEZCLAS (DPM)</t>
  </si>
  <si>
    <t xml:space="preserve">SLOP </t>
  </si>
  <si>
    <t>BIODIESEL MEZCLAS</t>
  </si>
  <si>
    <t>RESIDUAL ASFALTICO</t>
  </si>
  <si>
    <t>SUB TOTAL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</si>
  <si>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</si>
  <si>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</si>
  <si>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</si>
  <si>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</si>
  <si>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</si>
  <si>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</si>
  <si>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B-2</t>
  </si>
  <si>
    <t>DIESEL B2-S50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</si>
  <si>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</si>
  <si>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</si>
  <si>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</si>
  <si>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</si>
  <si>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</si>
  <si>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</si>
  <si>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</si>
  <si>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</si>
  <si>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</si>
  <si>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</si>
  <si>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</si>
  <si>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</si>
  <si>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</si>
  <si>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</si>
  <si>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</si>
  <si>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</si>
  <si>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IMP.</t>
  </si>
  <si>
    <t>ALCOHOL CARBURANTE IMPORTADO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</si>
  <si>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</si>
  <si>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</si>
  <si>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</si>
  <si>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</si>
  <si>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</si>
  <si>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</si>
  <si>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NAFTA CRAQUEADA DE IMP.</t>
  </si>
  <si>
    <t>TOTAL CARGAS MBPD</t>
  </si>
  <si>
    <t>MBPD: Miles de barriles por día</t>
  </si>
  <si>
    <t>Las cargas incluyen Diesel y HOGBS importado</t>
  </si>
  <si>
    <t>DIESEL 2</t>
  </si>
  <si>
    <t>GOV</t>
  </si>
  <si>
    <t>DIESELMARINO 2</t>
  </si>
  <si>
    <t>DIESEL B5</t>
  </si>
  <si>
    <t>DIESEL B5 - S50</t>
  </si>
  <si>
    <t>ACEITE CLARIFICADO</t>
  </si>
  <si>
    <t>DGH - MEM</t>
  </si>
  <si>
    <t>DIESEL LIGERO (DILIV)</t>
  </si>
  <si>
    <t>total</t>
  </si>
  <si>
    <t>-</t>
  </si>
  <si>
    <t>ABRIL 2017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</si>
</sst>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0_ ;_ * \-#,##0.0000_ ;_ * &quot;-&quot;??_ ;_ @_ "/>
    <numFmt numFmtId="196" formatCode="_ * #,##0.000000_ ;_ * \-#,##0.000000_ ;_ * &quot;-&quot;??_ ;_ @_ "/>
    <numFmt numFmtId="197" formatCode="_(* #,##0.000_);_(* \(#,##0.000\);_(* &quot;-&quot;??_);_(@_)"/>
    <numFmt numFmtId="198" formatCode="0.0000000"/>
    <numFmt numFmtId="199" formatCode="0.000000"/>
    <numFmt numFmtId="200" formatCode="0.00000"/>
    <numFmt numFmtId="201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b/>
      <sz val="10"/>
      <color theme="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84" fontId="21" fillId="24" borderId="0" xfId="0" applyNumberFormat="1" applyFont="1" applyFill="1" applyBorder="1" applyAlignment="1">
      <alignment horizontal="center"/>
    </xf>
    <xf numFmtId="175" fontId="21" fillId="24" borderId="0" xfId="88" applyNumberFormat="1" applyFont="1" applyFill="1" applyBorder="1" applyAlignment="1">
      <alignment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184" fontId="0" fillId="24" borderId="10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175" fontId="0" fillId="0" borderId="12" xfId="88" applyNumberFormat="1" applyFont="1" applyFill="1" applyBorder="1" applyAlignment="1">
      <alignment/>
    </xf>
    <xf numFmtId="175" fontId="0" fillId="0" borderId="13" xfId="88" applyNumberFormat="1" applyFont="1" applyFill="1" applyBorder="1" applyAlignment="1">
      <alignment/>
    </xf>
    <xf numFmtId="175" fontId="0" fillId="0" borderId="14" xfId="88" applyNumberFormat="1" applyFont="1" applyFill="1" applyBorder="1" applyAlignment="1">
      <alignment/>
    </xf>
    <xf numFmtId="175" fontId="0" fillId="0" borderId="15" xfId="88" applyNumberFormat="1" applyFont="1" applyFill="1" applyBorder="1" applyAlignment="1">
      <alignment/>
    </xf>
    <xf numFmtId="175" fontId="0" fillId="0" borderId="16" xfId="88" applyNumberFormat="1" applyFont="1" applyFill="1" applyBorder="1" applyAlignment="1">
      <alignment/>
    </xf>
    <xf numFmtId="175" fontId="0" fillId="0" borderId="17" xfId="88" applyNumberFormat="1" applyFont="1" applyFill="1" applyBorder="1" applyAlignment="1">
      <alignment/>
    </xf>
    <xf numFmtId="2" fontId="21" fillId="24" borderId="11" xfId="0" applyNumberFormat="1" applyFont="1" applyFill="1" applyBorder="1" applyAlignment="1">
      <alignment/>
    </xf>
    <xf numFmtId="175" fontId="0" fillId="24" borderId="10" xfId="88" applyNumberFormat="1" applyFont="1" applyFill="1" applyBorder="1" applyAlignment="1">
      <alignment/>
    </xf>
    <xf numFmtId="2" fontId="21" fillId="24" borderId="18" xfId="0" applyNumberFormat="1" applyFont="1" applyFill="1" applyBorder="1" applyAlignment="1">
      <alignment/>
    </xf>
    <xf numFmtId="184" fontId="0" fillId="24" borderId="0" xfId="0" applyNumberFormat="1" applyFont="1" applyFill="1" applyBorder="1" applyAlignment="1">
      <alignment horizontal="left"/>
    </xf>
    <xf numFmtId="0" fontId="0" fillId="25" borderId="0" xfId="0" applyFont="1" applyFill="1" applyAlignment="1">
      <alignment/>
    </xf>
    <xf numFmtId="175" fontId="21" fillId="0" borderId="0" xfId="88" applyNumberFormat="1" applyFont="1" applyFill="1" applyBorder="1" applyAlignment="1">
      <alignment/>
    </xf>
    <xf numFmtId="184" fontId="31" fillId="26" borderId="19" xfId="0" applyNumberFormat="1" applyFont="1" applyFill="1" applyBorder="1" applyAlignment="1">
      <alignment horizontal="center"/>
    </xf>
    <xf numFmtId="184" fontId="31" fillId="26" borderId="20" xfId="0" applyNumberFormat="1" applyFont="1" applyFill="1" applyBorder="1" applyAlignment="1">
      <alignment horizontal="center"/>
    </xf>
    <xf numFmtId="175" fontId="31" fillId="26" borderId="21" xfId="88" applyNumberFormat="1" applyFont="1" applyFill="1" applyBorder="1" applyAlignment="1">
      <alignment horizontal="center"/>
    </xf>
    <xf numFmtId="175" fontId="31" fillId="26" borderId="22" xfId="88" applyNumberFormat="1" applyFont="1" applyFill="1" applyBorder="1" applyAlignment="1">
      <alignment horizontal="center"/>
    </xf>
    <xf numFmtId="175" fontId="31" fillId="26" borderId="23" xfId="88" applyNumberFormat="1" applyFont="1" applyFill="1" applyBorder="1" applyAlignment="1">
      <alignment horizontal="center"/>
    </xf>
    <xf numFmtId="184" fontId="21" fillId="27" borderId="19" xfId="0" applyNumberFormat="1" applyFont="1" applyFill="1" applyBorder="1" applyAlignment="1">
      <alignment horizontal="center"/>
    </xf>
    <xf numFmtId="184" fontId="21" fillId="27" borderId="24" xfId="0" applyNumberFormat="1" applyFont="1" applyFill="1" applyBorder="1" applyAlignment="1">
      <alignment horizontal="center"/>
    </xf>
    <xf numFmtId="175" fontId="0" fillId="27" borderId="25" xfId="88" applyNumberFormat="1" applyFont="1" applyFill="1" applyBorder="1" applyAlignment="1">
      <alignment/>
    </xf>
    <xf numFmtId="184" fontId="31" fillId="26" borderId="26" xfId="0" applyNumberFormat="1" applyFont="1" applyFill="1" applyBorder="1" applyAlignment="1">
      <alignment horizontal="center" vertical="center"/>
    </xf>
    <xf numFmtId="184" fontId="31" fillId="26" borderId="10" xfId="0" applyNumberFormat="1" applyFont="1" applyFill="1" applyBorder="1" applyAlignment="1">
      <alignment horizontal="center" vertical="center"/>
    </xf>
    <xf numFmtId="175" fontId="31" fillId="26" borderId="27" xfId="88" applyNumberFormat="1" applyFont="1" applyFill="1" applyBorder="1" applyAlignment="1">
      <alignment vertical="center"/>
    </xf>
    <xf numFmtId="184" fontId="21" fillId="28" borderId="19" xfId="0" applyNumberFormat="1" applyFont="1" applyFill="1" applyBorder="1" applyAlignment="1">
      <alignment horizontal="left"/>
    </xf>
    <xf numFmtId="184" fontId="21" fillId="28" borderId="24" xfId="0" applyNumberFormat="1" applyFont="1" applyFill="1" applyBorder="1" applyAlignment="1">
      <alignment horizontal="center"/>
    </xf>
    <xf numFmtId="184" fontId="21" fillId="28" borderId="28" xfId="0" applyNumberFormat="1" applyFont="1" applyFill="1" applyBorder="1" applyAlignment="1">
      <alignment horizontal="left"/>
    </xf>
    <xf numFmtId="184" fontId="21" fillId="28" borderId="29" xfId="0" applyNumberFormat="1" applyFont="1" applyFill="1" applyBorder="1" applyAlignment="1">
      <alignment horizontal="center"/>
    </xf>
    <xf numFmtId="184" fontId="21" fillId="28" borderId="30" xfId="0" applyNumberFormat="1" applyFont="1" applyFill="1" applyBorder="1" applyAlignment="1">
      <alignment horizontal="left"/>
    </xf>
    <xf numFmtId="184" fontId="21" fillId="28" borderId="31" xfId="0" applyNumberFormat="1" applyFont="1" applyFill="1" applyBorder="1" applyAlignment="1">
      <alignment horizontal="center"/>
    </xf>
    <xf numFmtId="184" fontId="21" fillId="28" borderId="26" xfId="0" applyNumberFormat="1" applyFont="1" applyFill="1" applyBorder="1" applyAlignment="1">
      <alignment horizontal="left"/>
    </xf>
    <xf numFmtId="184" fontId="21" fillId="28" borderId="10" xfId="0" applyNumberFormat="1" applyFont="1" applyFill="1" applyBorder="1" applyAlignment="1">
      <alignment horizontal="center"/>
    </xf>
    <xf numFmtId="184" fontId="0" fillId="28" borderId="32" xfId="0" applyNumberFormat="1" applyFont="1" applyFill="1" applyBorder="1" applyAlignment="1">
      <alignment/>
    </xf>
    <xf numFmtId="184" fontId="0" fillId="28" borderId="33" xfId="0" applyNumberFormat="1" applyFont="1" applyFill="1" applyBorder="1" applyAlignment="1">
      <alignment horizontal="center"/>
    </xf>
    <xf numFmtId="184" fontId="0" fillId="28" borderId="34" xfId="0" applyNumberFormat="1" applyFont="1" applyFill="1" applyBorder="1" applyAlignment="1">
      <alignment horizontal="center"/>
    </xf>
    <xf numFmtId="184" fontId="0" fillId="28" borderId="32" xfId="0" applyNumberFormat="1" applyFont="1" applyFill="1" applyBorder="1" applyAlignment="1">
      <alignment vertical="center" wrapText="1"/>
    </xf>
    <xf numFmtId="184" fontId="0" fillId="28" borderId="35" xfId="0" applyNumberFormat="1" applyFont="1" applyFill="1" applyBorder="1" applyAlignment="1">
      <alignment horizontal="center"/>
    </xf>
    <xf numFmtId="184" fontId="0" fillId="28" borderId="36" xfId="0" applyNumberFormat="1" applyFont="1" applyFill="1" applyBorder="1" applyAlignment="1">
      <alignment/>
    </xf>
    <xf numFmtId="184" fontId="0" fillId="28" borderId="32" xfId="0" applyNumberFormat="1" applyFont="1" applyFill="1" applyBorder="1" applyAlignment="1">
      <alignment wrapText="1"/>
    </xf>
    <xf numFmtId="184" fontId="0" fillId="28" borderId="30" xfId="0" applyNumberFormat="1" applyFont="1" applyFill="1" applyBorder="1" applyAlignment="1">
      <alignment/>
    </xf>
    <xf numFmtId="184" fontId="0" fillId="28" borderId="37" xfId="0" applyNumberFormat="1" applyFont="1" applyFill="1" applyBorder="1" applyAlignment="1">
      <alignment horizontal="center"/>
    </xf>
    <xf numFmtId="184" fontId="0" fillId="28" borderId="11" xfId="0" applyNumberFormat="1" applyFont="1" applyFill="1" applyBorder="1" applyAlignment="1">
      <alignment horizontal="center"/>
    </xf>
    <xf numFmtId="184" fontId="0" fillId="28" borderId="38" xfId="0" applyNumberFormat="1" applyFont="1" applyFill="1" applyBorder="1" applyAlignment="1">
      <alignment/>
    </xf>
    <xf numFmtId="184" fontId="0" fillId="28" borderId="39" xfId="0" applyNumberFormat="1" applyFont="1" applyFill="1" applyBorder="1" applyAlignment="1">
      <alignment horizontal="center"/>
    </xf>
    <xf numFmtId="184" fontId="21" fillId="27" borderId="40" xfId="0" applyNumberFormat="1" applyFont="1" applyFill="1" applyBorder="1" applyAlignment="1">
      <alignment horizontal="center"/>
    </xf>
    <xf numFmtId="175" fontId="0" fillId="0" borderId="0" xfId="88" applyNumberFormat="1" applyFont="1" applyFill="1" applyBorder="1" applyAlignment="1">
      <alignment/>
    </xf>
    <xf numFmtId="194" fontId="21" fillId="28" borderId="41" xfId="0" applyNumberFormat="1" applyFont="1" applyFill="1" applyBorder="1" applyAlignment="1">
      <alignment/>
    </xf>
    <xf numFmtId="194" fontId="21" fillId="28" borderId="42" xfId="0" applyNumberFormat="1" applyFont="1" applyFill="1" applyBorder="1" applyAlignment="1">
      <alignment/>
    </xf>
    <xf numFmtId="194" fontId="21" fillId="24" borderId="18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175" fontId="0" fillId="0" borderId="12" xfId="88" applyNumberFormat="1" applyFont="1" applyFill="1" applyBorder="1" applyAlignment="1">
      <alignment horizontal="center"/>
    </xf>
    <xf numFmtId="175" fontId="0" fillId="0" borderId="13" xfId="88" applyNumberFormat="1" applyFont="1" applyFill="1" applyBorder="1" applyAlignment="1">
      <alignment horizontal="center"/>
    </xf>
    <xf numFmtId="2" fontId="21" fillId="0" borderId="41" xfId="0" applyNumberFormat="1" applyFont="1" applyFill="1" applyBorder="1" applyAlignment="1">
      <alignment/>
    </xf>
    <xf numFmtId="175" fontId="0" fillId="27" borderId="27" xfId="88" applyNumberFormat="1" applyFont="1" applyFill="1" applyBorder="1" applyAlignment="1">
      <alignment/>
    </xf>
    <xf numFmtId="184" fontId="21" fillId="28" borderId="43" xfId="0" applyNumberFormat="1" applyFont="1" applyFill="1" applyBorder="1" applyAlignment="1">
      <alignment horizontal="left"/>
    </xf>
    <xf numFmtId="184" fontId="21" fillId="28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/>
    </xf>
    <xf numFmtId="184" fontId="21" fillId="27" borderId="26" xfId="0" applyNumberFormat="1" applyFont="1" applyFill="1" applyBorder="1" applyAlignment="1">
      <alignment horizontal="center"/>
    </xf>
    <xf numFmtId="184" fontId="21" fillId="27" borderId="10" xfId="0" applyNumberFormat="1" applyFont="1" applyFill="1" applyBorder="1" applyAlignment="1">
      <alignment horizontal="center"/>
    </xf>
    <xf numFmtId="184" fontId="0" fillId="28" borderId="28" xfId="0" applyNumberFormat="1" applyFont="1" applyFill="1" applyBorder="1" applyAlignment="1">
      <alignment/>
    </xf>
    <xf numFmtId="175" fontId="0" fillId="0" borderId="44" xfId="88" applyNumberFormat="1" applyFont="1" applyFill="1" applyBorder="1" applyAlignment="1">
      <alignment/>
    </xf>
    <xf numFmtId="175" fontId="0" fillId="0" borderId="45" xfId="88" applyNumberFormat="1" applyFont="1" applyFill="1" applyBorder="1" applyAlignment="1">
      <alignment/>
    </xf>
    <xf numFmtId="175" fontId="0" fillId="0" borderId="46" xfId="88" applyNumberFormat="1" applyFont="1" applyFill="1" applyBorder="1" applyAlignment="1">
      <alignment/>
    </xf>
    <xf numFmtId="175" fontId="0" fillId="0" borderId="27" xfId="88" applyNumberFormat="1" applyFont="1" applyFill="1" applyBorder="1" applyAlignment="1">
      <alignment/>
    </xf>
    <xf numFmtId="175" fontId="0" fillId="0" borderId="47" xfId="88" applyNumberFormat="1" applyFont="1" applyFill="1" applyBorder="1" applyAlignment="1">
      <alignment/>
    </xf>
    <xf numFmtId="175" fontId="0" fillId="0" borderId="48" xfId="88" applyNumberFormat="1" applyFont="1" applyFill="1" applyBorder="1" applyAlignment="1">
      <alignment/>
    </xf>
    <xf numFmtId="175" fontId="0" fillId="27" borderId="26" xfId="88" applyNumberFormat="1" applyFont="1" applyFill="1" applyBorder="1" applyAlignment="1">
      <alignment/>
    </xf>
    <xf numFmtId="194" fontId="21" fillId="28" borderId="49" xfId="0" applyNumberFormat="1" applyFont="1" applyFill="1" applyBorder="1" applyAlignment="1">
      <alignment/>
    </xf>
    <xf numFmtId="175" fontId="0" fillId="27" borderId="50" xfId="88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</cellXfs>
  <cellStyles count="9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Millares 2" xfId="90"/>
    <cellStyle name="Currency" xfId="91"/>
    <cellStyle name="Currency [0]" xfId="92"/>
    <cellStyle name="Neutral" xfId="93"/>
    <cellStyle name="No-definido" xfId="94"/>
    <cellStyle name="Normal 2" xfId="95"/>
    <cellStyle name="Notas" xfId="96"/>
    <cellStyle name="Notas 2" xfId="97"/>
    <cellStyle name="Note" xfId="98"/>
    <cellStyle name="Output" xfId="99"/>
    <cellStyle name="Percent" xfId="100"/>
    <cellStyle name="Porcentaje 2" xfId="101"/>
    <cellStyle name="Salida" xfId="102"/>
    <cellStyle name="Texto de advertencia" xfId="103"/>
    <cellStyle name="Texto explicativo" xfId="104"/>
    <cellStyle name="Title" xfId="105"/>
    <cellStyle name="Título" xfId="106"/>
    <cellStyle name="Título 1" xfId="107"/>
    <cellStyle name="Título 2" xfId="108"/>
    <cellStyle name="Título 3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04'!$D$6:$I$6</c:f>
              <c:strCache/>
            </c:strRef>
          </c:cat>
          <c:val>
            <c:numRef>
              <c:f>'CARGAS 04'!$D$85:$I$85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88</xdr:row>
      <xdr:rowOff>142875</xdr:rowOff>
    </xdr:from>
    <xdr:to>
      <xdr:col>7</xdr:col>
      <xdr:colOff>771525</xdr:colOff>
      <xdr:row>108</xdr:row>
      <xdr:rowOff>76200</xdr:rowOff>
    </xdr:to>
    <xdr:graphicFrame>
      <xdr:nvGraphicFramePr>
        <xdr:cNvPr id="1" name="2 Gráfico"/>
        <xdr:cNvGraphicFramePr/>
      </xdr:nvGraphicFramePr>
      <xdr:xfrm>
        <a:off x="1781175" y="10648950"/>
        <a:ext cx="60674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89</xdr:row>
      <xdr:rowOff>9525</xdr:rowOff>
    </xdr:from>
    <xdr:to>
      <xdr:col>5</xdr:col>
      <xdr:colOff>457200</xdr:colOff>
      <xdr:row>90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4038600" y="10677525"/>
          <a:ext cx="1647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10"/>
  <sheetViews>
    <sheetView showGridLines="0" tabSelected="1" view="pageBreakPreview" zoomScaleNormal="85" zoomScaleSheetLayoutView="100" workbookViewId="0" topLeftCell="A86">
      <selection activeCell="D111" sqref="D111"/>
    </sheetView>
  </sheetViews>
  <sheetFormatPr defaultColWidth="11.421875" defaultRowHeight="12.75"/>
  <cols>
    <col min="1" max="1" width="3.8515625" style="0" customWidth="1"/>
    <col min="2" max="2" width="30.421875" style="6" customWidth="1"/>
    <col min="3" max="3" width="16.421875" style="6" customWidth="1"/>
    <col min="4" max="9" width="13.8515625" style="6" customWidth="1"/>
    <col min="10" max="10" width="12.28125" style="6" customWidth="1"/>
  </cols>
  <sheetData>
    <row r="1" ht="12.75"/>
    <row r="2" ht="12.75"/>
    <row r="3" spans="2:10" ht="15">
      <c r="B3" s="77" t="s">
        <v>8</v>
      </c>
      <c r="C3" s="77"/>
      <c r="D3" s="77"/>
      <c r="E3" s="77"/>
      <c r="F3" s="77"/>
      <c r="G3" s="77"/>
      <c r="H3" s="77"/>
      <c r="I3" s="77"/>
      <c r="J3" s="77"/>
    </row>
    <row r="4" spans="2:10" ht="15">
      <c r="B4" s="78" t="s">
        <v>87</v>
      </c>
      <c r="C4" s="78"/>
      <c r="D4" s="78"/>
      <c r="E4" s="78"/>
      <c r="F4" s="78"/>
      <c r="G4" s="78"/>
      <c r="H4" s="78"/>
      <c r="I4" s="78"/>
      <c r="J4" s="78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1" t="s">
        <v>13</v>
      </c>
      <c r="C6" s="22"/>
      <c r="D6" s="23" t="s">
        <v>1</v>
      </c>
      <c r="E6" s="23" t="s">
        <v>2</v>
      </c>
      <c r="F6" s="23" t="s">
        <v>14</v>
      </c>
      <c r="G6" s="23" t="s">
        <v>15</v>
      </c>
      <c r="H6" s="23" t="s">
        <v>16</v>
      </c>
      <c r="I6" s="24" t="s">
        <v>7</v>
      </c>
      <c r="J6" s="25" t="s">
        <v>85</v>
      </c>
    </row>
    <row r="7" spans="2:10" ht="13.5" thickBot="1">
      <c r="B7" s="32" t="s">
        <v>11</v>
      </c>
      <c r="C7" s="33"/>
      <c r="D7" s="7"/>
      <c r="E7" s="7"/>
      <c r="F7" s="7"/>
      <c r="G7" s="7"/>
      <c r="H7" s="7"/>
      <c r="I7" s="7"/>
      <c r="J7" s="8"/>
    </row>
    <row r="8" spans="2:10" ht="13.5" thickBot="1">
      <c r="B8" s="34" t="s">
        <v>17</v>
      </c>
      <c r="C8" s="35"/>
      <c r="D8" s="12">
        <v>29.65823333333333</v>
      </c>
      <c r="E8" s="10">
        <v>10.165733333333332</v>
      </c>
      <c r="F8" s="10">
        <v>0</v>
      </c>
      <c r="G8" s="10">
        <v>0</v>
      </c>
      <c r="H8" s="10">
        <v>0</v>
      </c>
      <c r="I8" s="11">
        <v>0.13293333333333332</v>
      </c>
      <c r="J8" s="60">
        <f>+SUM(D8:I8)</f>
        <v>39.9569</v>
      </c>
    </row>
    <row r="9" spans="2:10" ht="13.5" thickBot="1">
      <c r="B9" s="36" t="s">
        <v>18</v>
      </c>
      <c r="C9" s="37"/>
      <c r="D9" s="12">
        <v>21.3335</v>
      </c>
      <c r="E9" s="10">
        <v>0</v>
      </c>
      <c r="F9" s="10">
        <v>4.694166666666666</v>
      </c>
      <c r="G9" s="10">
        <v>0</v>
      </c>
      <c r="H9" s="10">
        <v>111.19966666666667</v>
      </c>
      <c r="I9" s="11">
        <v>0</v>
      </c>
      <c r="J9" s="60">
        <f>+SUM(D9:I9)</f>
        <v>137.22733333333335</v>
      </c>
    </row>
    <row r="10" spans="2:10" ht="13.5" thickBot="1">
      <c r="B10" s="26" t="s">
        <v>19</v>
      </c>
      <c r="C10" s="27"/>
      <c r="D10" s="28">
        <f>+SUM(D8:D9)</f>
        <v>50.99173333333333</v>
      </c>
      <c r="E10" s="28">
        <f>+SUM(E8:E9)</f>
        <v>10.165733333333332</v>
      </c>
      <c r="F10" s="28">
        <f>+SUM(F8:F9)</f>
        <v>4.694166666666666</v>
      </c>
      <c r="G10" s="28">
        <f>+SUM(G8:G9)</f>
        <v>0</v>
      </c>
      <c r="H10" s="28">
        <f>+SUM(H8:H9)</f>
        <v>111.19966666666667</v>
      </c>
      <c r="I10" s="28">
        <f>+SUM(I8:I9)</f>
        <v>0.13293333333333332</v>
      </c>
      <c r="J10" s="28">
        <f>+SUM(J8:J9)</f>
        <v>177.18423333333334</v>
      </c>
    </row>
    <row r="11" spans="2:10" ht="13.5" thickBot="1">
      <c r="B11" s="62" t="s">
        <v>4</v>
      </c>
      <c r="C11" s="63"/>
      <c r="D11" s="64"/>
      <c r="E11" s="64"/>
      <c r="F11" s="64"/>
      <c r="G11" s="64"/>
      <c r="H11" s="64"/>
      <c r="I11" s="64"/>
      <c r="J11" s="15"/>
    </row>
    <row r="12" spans="2:10" ht="12.75">
      <c r="B12" s="67" t="s">
        <v>20</v>
      </c>
      <c r="C12" s="41"/>
      <c r="D12" s="68">
        <v>0</v>
      </c>
      <c r="E12" s="69">
        <v>0</v>
      </c>
      <c r="F12" s="69">
        <v>0</v>
      </c>
      <c r="G12" s="69">
        <v>0</v>
      </c>
      <c r="H12" s="69">
        <v>0</v>
      </c>
      <c r="I12" s="70">
        <v>0</v>
      </c>
      <c r="J12" s="54">
        <f>+SUM(D12:I12)</f>
        <v>0</v>
      </c>
    </row>
    <row r="13" spans="2:10" ht="12.75">
      <c r="B13" s="40" t="s">
        <v>12</v>
      </c>
      <c r="C13" s="42"/>
      <c r="D13" s="9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  <c r="J13" s="55">
        <f aca="true" t="shared" si="0" ref="J13:J37">+SUM(D13:I13)</f>
        <v>0</v>
      </c>
    </row>
    <row r="14" spans="2:10" ht="12.75">
      <c r="B14" s="43" t="s">
        <v>21</v>
      </c>
      <c r="C14" s="44"/>
      <c r="D14" s="58">
        <v>1.6941666666666668</v>
      </c>
      <c r="E14" s="10">
        <v>0</v>
      </c>
      <c r="F14" s="10">
        <v>1.5833000000000002</v>
      </c>
      <c r="G14" s="10">
        <v>0</v>
      </c>
      <c r="H14" s="10">
        <v>0</v>
      </c>
      <c r="I14" s="11">
        <v>0</v>
      </c>
      <c r="J14" s="55">
        <f t="shared" si="0"/>
        <v>3.277466666666667</v>
      </c>
    </row>
    <row r="15" spans="2:10" ht="12.75">
      <c r="B15" s="43" t="s">
        <v>22</v>
      </c>
      <c r="C15" s="42"/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0.7302333333333333</v>
      </c>
      <c r="J15" s="55">
        <f t="shared" si="0"/>
        <v>0.7302333333333333</v>
      </c>
    </row>
    <row r="16" spans="2:10" ht="12.75" hidden="1">
      <c r="B16" s="43" t="s">
        <v>23</v>
      </c>
      <c r="C16" s="42"/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1">
        <v>0</v>
      </c>
      <c r="J16" s="55">
        <f t="shared" si="0"/>
        <v>0</v>
      </c>
    </row>
    <row r="17" spans="2:10" ht="12.75" hidden="1">
      <c r="B17" s="40" t="s">
        <v>24</v>
      </c>
      <c r="C17" s="42"/>
      <c r="D17" s="58" t="s">
        <v>86</v>
      </c>
      <c r="E17" s="10">
        <v>0</v>
      </c>
      <c r="F17" s="59" t="s">
        <v>86</v>
      </c>
      <c r="G17" s="10">
        <v>0</v>
      </c>
      <c r="H17" s="10">
        <v>0</v>
      </c>
      <c r="I17" s="11">
        <v>0</v>
      </c>
      <c r="J17" s="55">
        <f t="shared" si="0"/>
        <v>0</v>
      </c>
    </row>
    <row r="18" spans="2:10" ht="12.75">
      <c r="B18" s="45" t="s">
        <v>25</v>
      </c>
      <c r="C18" s="44"/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1">
        <v>0</v>
      </c>
      <c r="J18" s="55">
        <f t="shared" si="0"/>
        <v>0</v>
      </c>
    </row>
    <row r="19" spans="2:10" ht="12.75">
      <c r="B19" s="45" t="s">
        <v>26</v>
      </c>
      <c r="C19" s="44"/>
      <c r="D19" s="58">
        <v>0</v>
      </c>
      <c r="E19" s="10">
        <v>1.0874</v>
      </c>
      <c r="F19" s="10">
        <v>0</v>
      </c>
      <c r="G19" s="10">
        <v>0</v>
      </c>
      <c r="H19" s="10">
        <v>0</v>
      </c>
      <c r="I19" s="11">
        <v>0</v>
      </c>
      <c r="J19" s="55">
        <f t="shared" si="0"/>
        <v>1.0874</v>
      </c>
    </row>
    <row r="20" spans="2:10" ht="12.75">
      <c r="B20" s="45" t="s">
        <v>27</v>
      </c>
      <c r="C20" s="44"/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1">
        <v>0</v>
      </c>
      <c r="J20" s="55">
        <f t="shared" si="0"/>
        <v>0</v>
      </c>
    </row>
    <row r="21" spans="2:10" ht="12.75">
      <c r="B21" s="40" t="s">
        <v>77</v>
      </c>
      <c r="C21" s="42"/>
      <c r="D21" s="9">
        <v>0</v>
      </c>
      <c r="E21" s="10">
        <v>0</v>
      </c>
      <c r="F21" s="10">
        <v>0.0303</v>
      </c>
      <c r="G21" s="10">
        <v>0</v>
      </c>
      <c r="H21" s="10">
        <v>0</v>
      </c>
      <c r="I21" s="11">
        <v>0</v>
      </c>
      <c r="J21" s="55">
        <f t="shared" si="0"/>
        <v>0.0303</v>
      </c>
    </row>
    <row r="22" spans="2:10" ht="12.75">
      <c r="B22" s="40" t="s">
        <v>47</v>
      </c>
      <c r="C22" s="42"/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11">
        <v>0</v>
      </c>
      <c r="J22" s="55">
        <f t="shared" si="0"/>
        <v>0</v>
      </c>
    </row>
    <row r="23" spans="2:10" ht="12.75">
      <c r="B23" s="40" t="s">
        <v>48</v>
      </c>
      <c r="C23" s="4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55">
        <f t="shared" si="0"/>
        <v>0</v>
      </c>
    </row>
    <row r="24" spans="2:10" ht="12.75" hidden="1">
      <c r="B24" s="40" t="s">
        <v>28</v>
      </c>
      <c r="C24" s="42"/>
      <c r="D24" s="9">
        <v>0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55">
        <f t="shared" si="0"/>
        <v>0</v>
      </c>
    </row>
    <row r="25" spans="2:10" ht="12.75" hidden="1">
      <c r="B25" s="40" t="s">
        <v>29</v>
      </c>
      <c r="C25" s="42"/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55">
        <f t="shared" si="0"/>
        <v>0</v>
      </c>
    </row>
    <row r="26" spans="2:10" ht="12.75" hidden="1">
      <c r="B26" s="40" t="s">
        <v>30</v>
      </c>
      <c r="C26" s="42"/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55">
        <f t="shared" si="0"/>
        <v>0</v>
      </c>
    </row>
    <row r="27" spans="2:10" ht="12.75">
      <c r="B27" s="40" t="s">
        <v>31</v>
      </c>
      <c r="C27" s="42"/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55">
        <f t="shared" si="0"/>
        <v>0</v>
      </c>
    </row>
    <row r="28" spans="2:10" ht="12.75">
      <c r="B28" s="40" t="s">
        <v>32</v>
      </c>
      <c r="C28" s="42"/>
      <c r="D28" s="9">
        <v>1.1526666666666665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55">
        <f t="shared" si="0"/>
        <v>1.1526666666666665</v>
      </c>
    </row>
    <row r="29" spans="2:10" ht="12.75">
      <c r="B29" s="45" t="s">
        <v>33</v>
      </c>
      <c r="C29" s="44"/>
      <c r="D29" s="9">
        <v>1.3273000000000001</v>
      </c>
      <c r="E29" s="10">
        <v>0</v>
      </c>
      <c r="F29" s="10">
        <v>0</v>
      </c>
      <c r="G29" s="10">
        <v>0</v>
      </c>
      <c r="H29" s="10">
        <v>1.2349999999999999</v>
      </c>
      <c r="I29" s="11">
        <v>0</v>
      </c>
      <c r="J29" s="55">
        <f t="shared" si="0"/>
        <v>2.5623</v>
      </c>
    </row>
    <row r="30" spans="2:10" ht="15" customHeight="1">
      <c r="B30" s="46" t="s">
        <v>34</v>
      </c>
      <c r="C30" s="42"/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55">
        <f t="shared" si="0"/>
        <v>0</v>
      </c>
    </row>
    <row r="31" spans="2:10" ht="12.75">
      <c r="B31" s="40" t="s">
        <v>35</v>
      </c>
      <c r="C31" s="42"/>
      <c r="D31" s="9">
        <v>1.8635666666666666</v>
      </c>
      <c r="E31" s="10">
        <v>0.14736666666666667</v>
      </c>
      <c r="F31" s="10">
        <v>0</v>
      </c>
      <c r="G31" s="10">
        <v>0</v>
      </c>
      <c r="H31" s="10">
        <v>0</v>
      </c>
      <c r="I31" s="11">
        <v>0</v>
      </c>
      <c r="J31" s="55">
        <f t="shared" si="0"/>
        <v>2.0109333333333335</v>
      </c>
    </row>
    <row r="32" spans="2:10" ht="12.75">
      <c r="B32" s="45" t="s">
        <v>84</v>
      </c>
      <c r="C32" s="44"/>
      <c r="D32" s="9">
        <v>0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55">
        <f t="shared" si="0"/>
        <v>0</v>
      </c>
    </row>
    <row r="33" spans="2:10" ht="12.75">
      <c r="B33" s="40" t="s">
        <v>36</v>
      </c>
      <c r="C33" s="42"/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55">
        <f t="shared" si="0"/>
        <v>0</v>
      </c>
    </row>
    <row r="34" spans="2:10" ht="12.75">
      <c r="B34" s="40" t="s">
        <v>37</v>
      </c>
      <c r="C34" s="42"/>
      <c r="D34" s="9">
        <v>1.0940333333333332</v>
      </c>
      <c r="E34" s="10">
        <v>0.044333333333333336</v>
      </c>
      <c r="F34" s="10">
        <v>0.26453333333333334</v>
      </c>
      <c r="G34" s="10">
        <v>0</v>
      </c>
      <c r="H34" s="10">
        <v>3.1983333333333333</v>
      </c>
      <c r="I34" s="11">
        <v>0.04796666666666667</v>
      </c>
      <c r="J34" s="55">
        <f t="shared" si="0"/>
        <v>4.6491999999999996</v>
      </c>
    </row>
    <row r="35" spans="2:10" ht="12.75">
      <c r="B35" s="45" t="s">
        <v>82</v>
      </c>
      <c r="C35" s="44"/>
      <c r="D35" s="9">
        <v>0</v>
      </c>
      <c r="E35" s="10"/>
      <c r="F35" s="10"/>
      <c r="G35" s="10"/>
      <c r="H35" s="10"/>
      <c r="I35" s="11"/>
      <c r="J35" s="55">
        <f t="shared" si="0"/>
        <v>0</v>
      </c>
    </row>
    <row r="36" spans="2:10" ht="12.75">
      <c r="B36" s="45" t="s">
        <v>38</v>
      </c>
      <c r="C36" s="44"/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1">
        <v>0</v>
      </c>
      <c r="J36" s="55">
        <f t="shared" si="0"/>
        <v>0</v>
      </c>
    </row>
    <row r="37" spans="2:12" ht="13.5" thickBot="1">
      <c r="B37" s="50" t="s">
        <v>39</v>
      </c>
      <c r="C37" s="51"/>
      <c r="D37" s="71">
        <v>0</v>
      </c>
      <c r="E37" s="72">
        <v>0</v>
      </c>
      <c r="F37" s="72">
        <v>0</v>
      </c>
      <c r="G37" s="72">
        <v>0</v>
      </c>
      <c r="H37" s="72">
        <v>0</v>
      </c>
      <c r="I37" s="73">
        <v>0</v>
      </c>
      <c r="J37" s="75">
        <f t="shared" si="0"/>
        <v>0</v>
      </c>
      <c r="L37" s="53"/>
    </row>
    <row r="38" spans="2:10" ht="13.5" thickBot="1">
      <c r="B38" s="65" t="s">
        <v>40</v>
      </c>
      <c r="C38" s="66"/>
      <c r="D38" s="61">
        <f>+SUM(D12:D37)</f>
        <v>7.131733333333333</v>
      </c>
      <c r="E38" s="61">
        <f>+SUM(E12:E37)</f>
        <v>1.2791</v>
      </c>
      <c r="F38" s="61">
        <f>+SUM(F12:F37)</f>
        <v>1.8781333333333334</v>
      </c>
      <c r="G38" s="61">
        <f>+SUM(G12:G37)</f>
        <v>0</v>
      </c>
      <c r="H38" s="61">
        <f>+SUM(H12:H37)</f>
        <v>4.433333333333334</v>
      </c>
      <c r="I38" s="74">
        <f>+SUM(I12:I37)</f>
        <v>0.7782</v>
      </c>
      <c r="J38" s="76">
        <f>+SUM(J12:J37)</f>
        <v>15.500500000000002</v>
      </c>
    </row>
    <row r="39" spans="2:10" ht="13.5" thickBot="1">
      <c r="B39" s="38" t="s">
        <v>5</v>
      </c>
      <c r="C39" s="39"/>
      <c r="D39" s="16"/>
      <c r="E39" s="16"/>
      <c r="F39" s="16"/>
      <c r="G39" s="16"/>
      <c r="H39" s="16"/>
      <c r="I39" s="16"/>
      <c r="J39" s="17"/>
    </row>
    <row r="40" spans="2:12" ht="12.75" hidden="1">
      <c r="B40" s="40" t="s">
        <v>0</v>
      </c>
      <c r="C40" s="41"/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11">
        <v>0</v>
      </c>
      <c r="J40" s="54">
        <v>0</v>
      </c>
      <c r="L40" s="53"/>
    </row>
    <row r="41" spans="2:10" ht="12.75" hidden="1">
      <c r="B41" s="40" t="s">
        <v>41</v>
      </c>
      <c r="C41" s="42"/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55">
        <v>0</v>
      </c>
    </row>
    <row r="42" spans="2:12" ht="12.75" hidden="1">
      <c r="B42" s="45" t="s">
        <v>42</v>
      </c>
      <c r="C42" s="44"/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1">
        <v>0</v>
      </c>
      <c r="J42" s="55">
        <v>0</v>
      </c>
      <c r="L42" s="53"/>
    </row>
    <row r="43" spans="2:12" ht="12.75" hidden="1">
      <c r="B43" s="45" t="s">
        <v>43</v>
      </c>
      <c r="C43" s="44"/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55">
        <v>0</v>
      </c>
      <c r="L43" s="53"/>
    </row>
    <row r="44" spans="2:10" ht="12.75" hidden="1">
      <c r="B44" s="45" t="s">
        <v>44</v>
      </c>
      <c r="C44" s="44"/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11">
        <v>0</v>
      </c>
      <c r="J44" s="55">
        <v>0</v>
      </c>
    </row>
    <row r="45" spans="2:10" ht="12.75" hidden="1">
      <c r="B45" s="45" t="s">
        <v>45</v>
      </c>
      <c r="C45" s="44"/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55">
        <v>0</v>
      </c>
    </row>
    <row r="46" spans="2:10" ht="12.75" hidden="1">
      <c r="B46" s="45" t="s">
        <v>46</v>
      </c>
      <c r="C46" s="44"/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1">
        <v>0</v>
      </c>
      <c r="J46" s="55">
        <v>0</v>
      </c>
    </row>
    <row r="47" spans="2:10" ht="12.75">
      <c r="B47" s="45" t="s">
        <v>79</v>
      </c>
      <c r="C47" s="44"/>
      <c r="D47" s="9">
        <v>3.452233333333333</v>
      </c>
      <c r="E47" s="10">
        <v>0</v>
      </c>
      <c r="F47" s="10">
        <v>0</v>
      </c>
      <c r="G47" s="10">
        <v>0</v>
      </c>
      <c r="H47" s="10">
        <v>0</v>
      </c>
      <c r="I47" s="11">
        <v>0</v>
      </c>
      <c r="J47" s="55">
        <f aca="true" t="shared" si="1" ref="J47:J66">+SUM(D47:I47)</f>
        <v>3.452233333333333</v>
      </c>
    </row>
    <row r="48" spans="2:10" ht="12.75" hidden="1">
      <c r="B48" s="45" t="s">
        <v>80</v>
      </c>
      <c r="C48" s="44"/>
      <c r="D48" s="9">
        <v>0</v>
      </c>
      <c r="E48" s="10">
        <v>0</v>
      </c>
      <c r="F48" s="10">
        <v>0</v>
      </c>
      <c r="G48" s="10">
        <v>0</v>
      </c>
      <c r="H48" s="10">
        <v>0</v>
      </c>
      <c r="I48" s="11">
        <v>0</v>
      </c>
      <c r="J48" s="55">
        <f t="shared" si="1"/>
        <v>0</v>
      </c>
    </row>
    <row r="49" spans="2:10" ht="12.75" hidden="1">
      <c r="B49" s="45" t="s">
        <v>81</v>
      </c>
      <c r="C49" s="44"/>
      <c r="D49" s="9">
        <v>0</v>
      </c>
      <c r="E49" s="10">
        <v>0</v>
      </c>
      <c r="F49" s="10">
        <v>0</v>
      </c>
      <c r="G49" s="10">
        <v>0</v>
      </c>
      <c r="H49" s="10">
        <v>0</v>
      </c>
      <c r="I49" s="11">
        <v>0</v>
      </c>
      <c r="J49" s="55">
        <f t="shared" si="1"/>
        <v>0</v>
      </c>
    </row>
    <row r="50" spans="2:10" ht="12.75" hidden="1">
      <c r="B50" s="45" t="s">
        <v>49</v>
      </c>
      <c r="C50" s="44"/>
      <c r="D50" s="9">
        <v>0</v>
      </c>
      <c r="E50" s="10">
        <v>0</v>
      </c>
      <c r="F50" s="10">
        <v>0</v>
      </c>
      <c r="G50" s="10">
        <v>0</v>
      </c>
      <c r="H50" s="10">
        <v>0</v>
      </c>
      <c r="I50" s="11">
        <v>0</v>
      </c>
      <c r="J50" s="55">
        <f t="shared" si="1"/>
        <v>0</v>
      </c>
    </row>
    <row r="51" spans="2:10" ht="12.75" hidden="1">
      <c r="B51" s="45" t="s">
        <v>50</v>
      </c>
      <c r="C51" s="44"/>
      <c r="D51" s="9">
        <v>0</v>
      </c>
      <c r="E51" s="10">
        <v>0</v>
      </c>
      <c r="F51" s="10">
        <v>0</v>
      </c>
      <c r="G51" s="10">
        <v>0</v>
      </c>
      <c r="H51" s="10">
        <v>0</v>
      </c>
      <c r="I51" s="11">
        <v>0</v>
      </c>
      <c r="J51" s="55">
        <f t="shared" si="1"/>
        <v>0</v>
      </c>
    </row>
    <row r="52" spans="2:10" ht="12.75" hidden="1">
      <c r="B52" s="45" t="s">
        <v>51</v>
      </c>
      <c r="C52" s="44"/>
      <c r="D52" s="9">
        <v>0</v>
      </c>
      <c r="E52" s="10">
        <v>0</v>
      </c>
      <c r="F52" s="10">
        <v>0</v>
      </c>
      <c r="G52" s="10">
        <v>0</v>
      </c>
      <c r="H52" s="10">
        <v>0</v>
      </c>
      <c r="I52" s="11">
        <v>0</v>
      </c>
      <c r="J52" s="55">
        <f t="shared" si="1"/>
        <v>0</v>
      </c>
    </row>
    <row r="53" spans="2:10" ht="12.75" hidden="1">
      <c r="B53" s="45" t="s">
        <v>52</v>
      </c>
      <c r="C53" s="44"/>
      <c r="D53" s="9">
        <v>0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  <c r="J53" s="55">
        <f t="shared" si="1"/>
        <v>0</v>
      </c>
    </row>
    <row r="54" spans="2:10" ht="12.75" hidden="1">
      <c r="B54" s="45" t="s">
        <v>53</v>
      </c>
      <c r="C54" s="44"/>
      <c r="D54" s="9">
        <v>0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55">
        <f t="shared" si="1"/>
        <v>0</v>
      </c>
    </row>
    <row r="55" spans="2:10" ht="12.75" hidden="1">
      <c r="B55" s="45" t="s">
        <v>54</v>
      </c>
      <c r="C55" s="44"/>
      <c r="D55" s="9">
        <v>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55">
        <f t="shared" si="1"/>
        <v>0</v>
      </c>
    </row>
    <row r="56" spans="2:10" ht="12.75">
      <c r="B56" s="45" t="s">
        <v>55</v>
      </c>
      <c r="C56" s="44"/>
      <c r="D56" s="9">
        <v>1.0799999999999998</v>
      </c>
      <c r="E56" s="10">
        <v>0</v>
      </c>
      <c r="F56" s="10">
        <v>0.3748666666666667</v>
      </c>
      <c r="G56" s="10">
        <v>0</v>
      </c>
      <c r="H56" s="10">
        <v>0</v>
      </c>
      <c r="I56" s="11">
        <v>0</v>
      </c>
      <c r="J56" s="55">
        <f t="shared" si="1"/>
        <v>1.4548666666666665</v>
      </c>
    </row>
    <row r="57" spans="2:10" ht="12.75">
      <c r="B57" s="45" t="s">
        <v>56</v>
      </c>
      <c r="C57" s="44"/>
      <c r="D57" s="9">
        <v>0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55">
        <f t="shared" si="1"/>
        <v>0</v>
      </c>
    </row>
    <row r="58" spans="2:10" ht="12.75">
      <c r="B58" s="45" t="s">
        <v>57</v>
      </c>
      <c r="C58" s="44"/>
      <c r="D58" s="9">
        <v>0.005966666666666666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55">
        <f>+SUM(D58:I58)</f>
        <v>0.005966666666666666</v>
      </c>
    </row>
    <row r="59" spans="2:10" ht="12.75">
      <c r="B59" s="45" t="s">
        <v>58</v>
      </c>
      <c r="C59" s="44"/>
      <c r="D59" s="9">
        <v>0.1186</v>
      </c>
      <c r="E59" s="10">
        <v>0</v>
      </c>
      <c r="F59" s="10">
        <v>0.10873333333333333</v>
      </c>
      <c r="G59" s="10">
        <v>0</v>
      </c>
      <c r="H59" s="10">
        <v>0</v>
      </c>
      <c r="I59" s="11">
        <v>0</v>
      </c>
      <c r="J59" s="55">
        <f t="shared" si="1"/>
        <v>0.22733333333333333</v>
      </c>
    </row>
    <row r="60" spans="2:10" ht="12.75">
      <c r="B60" s="45" t="s">
        <v>53</v>
      </c>
      <c r="C60" s="44"/>
      <c r="D60" s="9">
        <v>0</v>
      </c>
      <c r="E60" s="10">
        <v>0</v>
      </c>
      <c r="F60" s="10">
        <v>0.22423333333333334</v>
      </c>
      <c r="G60" s="10">
        <v>0</v>
      </c>
      <c r="H60" s="10">
        <v>0</v>
      </c>
      <c r="I60" s="11">
        <v>0</v>
      </c>
      <c r="J60" s="55">
        <f t="shared" si="1"/>
        <v>0.22423333333333334</v>
      </c>
    </row>
    <row r="61" spans="2:10" ht="12.75">
      <c r="B61" s="45" t="s">
        <v>59</v>
      </c>
      <c r="C61" s="44"/>
      <c r="D61" s="9">
        <v>0</v>
      </c>
      <c r="E61" s="10">
        <v>0</v>
      </c>
      <c r="F61" s="10">
        <v>0</v>
      </c>
      <c r="G61" s="10">
        <v>0</v>
      </c>
      <c r="H61" s="10">
        <v>0</v>
      </c>
      <c r="I61" s="11">
        <v>0</v>
      </c>
      <c r="J61" s="55">
        <f t="shared" si="1"/>
        <v>0</v>
      </c>
    </row>
    <row r="62" spans="2:10" ht="12.75">
      <c r="B62" s="45" t="s">
        <v>60</v>
      </c>
      <c r="C62" s="44"/>
      <c r="D62" s="9">
        <v>0</v>
      </c>
      <c r="E62" s="10">
        <v>0</v>
      </c>
      <c r="F62" s="10">
        <v>0</v>
      </c>
      <c r="G62" s="10">
        <v>0</v>
      </c>
      <c r="H62" s="10">
        <v>0</v>
      </c>
      <c r="I62" s="11">
        <v>0</v>
      </c>
      <c r="J62" s="55">
        <f t="shared" si="1"/>
        <v>0</v>
      </c>
    </row>
    <row r="63" spans="2:10" ht="12.75">
      <c r="B63" s="45" t="s">
        <v>61</v>
      </c>
      <c r="C63" s="44"/>
      <c r="D63" s="9">
        <v>0</v>
      </c>
      <c r="E63" s="10">
        <v>0</v>
      </c>
      <c r="F63" s="10">
        <v>0</v>
      </c>
      <c r="G63" s="10">
        <v>0</v>
      </c>
      <c r="H63" s="10">
        <v>0</v>
      </c>
      <c r="I63" s="11">
        <v>0</v>
      </c>
      <c r="J63" s="55">
        <f t="shared" si="1"/>
        <v>0</v>
      </c>
    </row>
    <row r="64" spans="2:10" ht="12.75">
      <c r="B64" s="45" t="s">
        <v>62</v>
      </c>
      <c r="C64" s="44"/>
      <c r="D64" s="9">
        <v>0</v>
      </c>
      <c r="E64" s="10">
        <v>0</v>
      </c>
      <c r="F64" s="10">
        <v>0</v>
      </c>
      <c r="G64" s="10">
        <v>0</v>
      </c>
      <c r="H64" s="10">
        <v>0</v>
      </c>
      <c r="I64" s="11">
        <v>0</v>
      </c>
      <c r="J64" s="55">
        <f t="shared" si="1"/>
        <v>0</v>
      </c>
    </row>
    <row r="65" spans="2:10" ht="12.75">
      <c r="B65" s="45" t="s">
        <v>63</v>
      </c>
      <c r="C65" s="44"/>
      <c r="D65" s="9">
        <v>0.0008064516129032258</v>
      </c>
      <c r="E65" s="10">
        <v>0</v>
      </c>
      <c r="F65" s="10">
        <v>0</v>
      </c>
      <c r="G65" s="10">
        <v>0</v>
      </c>
      <c r="H65" s="10">
        <v>0</v>
      </c>
      <c r="I65" s="11">
        <v>0</v>
      </c>
      <c r="J65" s="55">
        <f t="shared" si="1"/>
        <v>0.0008064516129032258</v>
      </c>
    </row>
    <row r="66" spans="2:10" ht="13.5" thickBot="1">
      <c r="B66" s="45" t="s">
        <v>64</v>
      </c>
      <c r="C66" s="44"/>
      <c r="D66" s="12">
        <v>0</v>
      </c>
      <c r="E66" s="13">
        <v>0</v>
      </c>
      <c r="F66" s="13">
        <v>0</v>
      </c>
      <c r="G66" s="13">
        <v>0</v>
      </c>
      <c r="H66" s="13">
        <v>0</v>
      </c>
      <c r="I66" s="14">
        <v>0</v>
      </c>
      <c r="J66" s="55">
        <f t="shared" si="1"/>
        <v>0</v>
      </c>
    </row>
    <row r="67" spans="2:10" ht="13.5" thickBot="1">
      <c r="B67" s="26" t="s">
        <v>40</v>
      </c>
      <c r="C67" s="27"/>
      <c r="D67" s="28">
        <f>+SUM(D47:D66)</f>
        <v>4.657606451612903</v>
      </c>
      <c r="E67" s="28">
        <f>+SUM(E47:E66)</f>
        <v>0</v>
      </c>
      <c r="F67" s="28">
        <f>+SUM(F47:F66)</f>
        <v>0.7078333333333333</v>
      </c>
      <c r="G67" s="28">
        <f>+SUM(G47:G66)</f>
        <v>0</v>
      </c>
      <c r="H67" s="28">
        <f>+SUM(H47:H66)</f>
        <v>0</v>
      </c>
      <c r="I67" s="28">
        <f>+SUM(I47:I66)</f>
        <v>0</v>
      </c>
      <c r="J67" s="28">
        <f>+SUM(J47:J66)</f>
        <v>5.365439784946236</v>
      </c>
    </row>
    <row r="68" spans="2:10" ht="13.5" thickBot="1">
      <c r="B68" s="38" t="s">
        <v>6</v>
      </c>
      <c r="C68" s="39"/>
      <c r="D68" s="16"/>
      <c r="E68" s="16"/>
      <c r="F68" s="16"/>
      <c r="G68" s="16"/>
      <c r="H68" s="16"/>
      <c r="I68" s="16"/>
      <c r="J68" s="56"/>
    </row>
    <row r="69" spans="2:10" ht="12.75">
      <c r="B69" s="45" t="s">
        <v>10</v>
      </c>
      <c r="C69" s="49" t="s">
        <v>65</v>
      </c>
      <c r="D69" s="9">
        <v>0.9336666666666668</v>
      </c>
      <c r="E69" s="10">
        <v>0</v>
      </c>
      <c r="F69" s="10">
        <v>2.3767333333333336</v>
      </c>
      <c r="G69" s="10">
        <v>0</v>
      </c>
      <c r="H69" s="10">
        <v>1.9953333333333334</v>
      </c>
      <c r="I69" s="11">
        <v>0</v>
      </c>
      <c r="J69" s="55">
        <f aca="true" t="shared" si="2" ref="J69:J83">+SUM(D69:I69)</f>
        <v>5.305733333333334</v>
      </c>
    </row>
    <row r="70" spans="2:10" ht="12.75" hidden="1">
      <c r="B70" s="47" t="s">
        <v>66</v>
      </c>
      <c r="C70" s="48"/>
      <c r="D70" s="9">
        <v>0</v>
      </c>
      <c r="E70" s="10">
        <v>0</v>
      </c>
      <c r="F70" s="10">
        <v>0</v>
      </c>
      <c r="G70" s="10">
        <v>0</v>
      </c>
      <c r="H70" s="10">
        <v>0</v>
      </c>
      <c r="I70" s="11">
        <v>0</v>
      </c>
      <c r="J70" s="55">
        <f t="shared" si="2"/>
        <v>0</v>
      </c>
    </row>
    <row r="71" spans="2:10" ht="12.75" hidden="1">
      <c r="B71" s="47" t="s">
        <v>9</v>
      </c>
      <c r="C71" s="48"/>
      <c r="D71" s="9">
        <v>0</v>
      </c>
      <c r="E71" s="10">
        <v>0</v>
      </c>
      <c r="F71" s="10">
        <v>0</v>
      </c>
      <c r="G71" s="10">
        <v>0</v>
      </c>
      <c r="H71" s="10">
        <v>0</v>
      </c>
      <c r="I71" s="11">
        <v>0</v>
      </c>
      <c r="J71" s="55">
        <f t="shared" si="2"/>
        <v>0</v>
      </c>
    </row>
    <row r="72" spans="2:10" ht="12.75">
      <c r="B72" s="47" t="s">
        <v>3</v>
      </c>
      <c r="C72" s="48" t="s">
        <v>67</v>
      </c>
      <c r="D72" s="9">
        <v>0</v>
      </c>
      <c r="E72" s="10">
        <v>0</v>
      </c>
      <c r="F72" s="10">
        <v>0</v>
      </c>
      <c r="G72" s="10">
        <v>0</v>
      </c>
      <c r="H72" s="10">
        <v>5.494</v>
      </c>
      <c r="I72" s="11">
        <v>0</v>
      </c>
      <c r="J72" s="55">
        <f t="shared" si="2"/>
        <v>5.494</v>
      </c>
    </row>
    <row r="73" spans="2:10" ht="12.75">
      <c r="B73" s="47" t="s">
        <v>68</v>
      </c>
      <c r="C73" s="48" t="s">
        <v>67</v>
      </c>
      <c r="D73" s="9">
        <v>0</v>
      </c>
      <c r="E73" s="10">
        <v>0</v>
      </c>
      <c r="F73" s="10">
        <v>4.267266666666667</v>
      </c>
      <c r="G73" s="10">
        <v>0</v>
      </c>
      <c r="H73" s="10">
        <v>0</v>
      </c>
      <c r="I73" s="11">
        <v>0</v>
      </c>
      <c r="J73" s="55">
        <f t="shared" si="2"/>
        <v>4.267266666666667</v>
      </c>
    </row>
    <row r="74" spans="2:10" ht="12.75">
      <c r="B74" s="47" t="s">
        <v>22</v>
      </c>
      <c r="C74" s="48"/>
      <c r="D74" s="9">
        <v>0</v>
      </c>
      <c r="E74" s="10">
        <v>0</v>
      </c>
      <c r="F74" s="10">
        <v>0</v>
      </c>
      <c r="G74" s="10">
        <v>0</v>
      </c>
      <c r="H74" s="10">
        <v>0</v>
      </c>
      <c r="I74" s="11">
        <v>0</v>
      </c>
      <c r="J74" s="55">
        <f t="shared" si="2"/>
        <v>0</v>
      </c>
    </row>
    <row r="75" spans="2:10" ht="12.75">
      <c r="B75" s="47" t="s">
        <v>69</v>
      </c>
      <c r="C75" s="48"/>
      <c r="D75" s="9">
        <v>0</v>
      </c>
      <c r="E75" s="10">
        <v>0</v>
      </c>
      <c r="F75" s="10">
        <v>0</v>
      </c>
      <c r="G75" s="10">
        <v>0</v>
      </c>
      <c r="H75" s="10">
        <v>0.7040000000000001</v>
      </c>
      <c r="I75" s="11">
        <v>0</v>
      </c>
      <c r="J75" s="55">
        <f t="shared" si="2"/>
        <v>0.7040000000000001</v>
      </c>
    </row>
    <row r="76" spans="2:10" ht="12.75">
      <c r="B76" s="47" t="s">
        <v>49</v>
      </c>
      <c r="C76" s="48"/>
      <c r="D76" s="9">
        <v>1.2951000000000001</v>
      </c>
      <c r="E76" s="10">
        <v>0.16003333333333333</v>
      </c>
      <c r="F76" s="10">
        <v>0.5870333333333334</v>
      </c>
      <c r="G76" s="10">
        <v>0</v>
      </c>
      <c r="H76" s="10">
        <v>0</v>
      </c>
      <c r="I76" s="11">
        <v>0</v>
      </c>
      <c r="J76" s="55">
        <f>+SUM(D76:I76)</f>
        <v>2.0421666666666667</v>
      </c>
    </row>
    <row r="77" spans="2:10" ht="12.75">
      <c r="B77" s="47" t="s">
        <v>49</v>
      </c>
      <c r="C77" s="48" t="s">
        <v>65</v>
      </c>
      <c r="D77" s="9">
        <v>0</v>
      </c>
      <c r="E77" s="10">
        <v>0</v>
      </c>
      <c r="F77" s="10">
        <v>0</v>
      </c>
      <c r="G77" s="10">
        <v>0</v>
      </c>
      <c r="H77" s="10">
        <v>1.375</v>
      </c>
      <c r="I77" s="11">
        <v>0</v>
      </c>
      <c r="J77" s="55">
        <f t="shared" si="2"/>
        <v>1.375</v>
      </c>
    </row>
    <row r="78" spans="2:10" ht="12.75">
      <c r="B78" s="47" t="s">
        <v>70</v>
      </c>
      <c r="C78" s="48" t="s">
        <v>65</v>
      </c>
      <c r="D78" s="9">
        <v>4.274066666666667</v>
      </c>
      <c r="E78" s="10">
        <v>0</v>
      </c>
      <c r="F78" s="10">
        <v>16.320566666666668</v>
      </c>
      <c r="G78" s="10">
        <v>0</v>
      </c>
      <c r="H78" s="10">
        <v>0</v>
      </c>
      <c r="I78" s="11">
        <v>0</v>
      </c>
      <c r="J78" s="55">
        <f t="shared" si="2"/>
        <v>20.594633333333334</v>
      </c>
    </row>
    <row r="79" spans="2:10" ht="12.75">
      <c r="B79" s="47" t="s">
        <v>71</v>
      </c>
      <c r="C79" s="48" t="s">
        <v>65</v>
      </c>
      <c r="D79" s="9">
        <v>0</v>
      </c>
      <c r="E79" s="10">
        <v>0</v>
      </c>
      <c r="F79" s="10">
        <v>0</v>
      </c>
      <c r="G79" s="10">
        <v>0</v>
      </c>
      <c r="H79" s="10" t="s">
        <v>86</v>
      </c>
      <c r="I79" s="11">
        <v>0</v>
      </c>
      <c r="J79" s="55">
        <f t="shared" si="2"/>
        <v>0</v>
      </c>
    </row>
    <row r="80" spans="2:10" ht="12.75" hidden="1">
      <c r="B80" s="47" t="s">
        <v>35</v>
      </c>
      <c r="C80" s="48" t="s">
        <v>65</v>
      </c>
      <c r="D80" s="9">
        <v>0</v>
      </c>
      <c r="E80" s="10">
        <v>0</v>
      </c>
      <c r="F80" s="10">
        <v>0</v>
      </c>
      <c r="G80" s="10">
        <v>0</v>
      </c>
      <c r="H80" s="10">
        <v>0</v>
      </c>
      <c r="I80" s="11">
        <v>0</v>
      </c>
      <c r="J80" s="55">
        <f t="shared" si="2"/>
        <v>0</v>
      </c>
    </row>
    <row r="81" spans="2:10" ht="12.75" hidden="1">
      <c r="B81" s="47" t="s">
        <v>72</v>
      </c>
      <c r="C81" s="48" t="s">
        <v>65</v>
      </c>
      <c r="D81" s="9">
        <v>0</v>
      </c>
      <c r="E81" s="10">
        <v>0</v>
      </c>
      <c r="F81" s="10">
        <v>0</v>
      </c>
      <c r="G81" s="10">
        <v>0</v>
      </c>
      <c r="H81" s="10">
        <v>0</v>
      </c>
      <c r="I81" s="11">
        <v>0</v>
      </c>
      <c r="J81" s="55">
        <f t="shared" si="2"/>
        <v>0</v>
      </c>
    </row>
    <row r="82" spans="2:10" ht="12.75" hidden="1">
      <c r="B82" s="47" t="s">
        <v>78</v>
      </c>
      <c r="C82" s="48"/>
      <c r="D82" s="9">
        <v>0</v>
      </c>
      <c r="E82" s="10">
        <v>0</v>
      </c>
      <c r="F82" s="10">
        <v>0</v>
      </c>
      <c r="G82" s="10">
        <v>0</v>
      </c>
      <c r="H82" s="10">
        <v>0</v>
      </c>
      <c r="I82" s="11">
        <v>0</v>
      </c>
      <c r="J82" s="55">
        <f t="shared" si="2"/>
        <v>0</v>
      </c>
    </row>
    <row r="83" spans="2:10" ht="13.5" thickBot="1">
      <c r="B83" s="50" t="s">
        <v>73</v>
      </c>
      <c r="C83" s="51" t="s">
        <v>65</v>
      </c>
      <c r="D83" s="9">
        <v>1.8434333333333333</v>
      </c>
      <c r="E83" s="10">
        <v>0.8125333333333333</v>
      </c>
      <c r="F83" s="10">
        <v>9.784133333333333</v>
      </c>
      <c r="G83" s="10">
        <v>0</v>
      </c>
      <c r="H83" s="10">
        <v>1.8883333333333332</v>
      </c>
      <c r="I83" s="11">
        <v>0</v>
      </c>
      <c r="J83" s="55">
        <f t="shared" si="2"/>
        <v>14.328433333333333</v>
      </c>
    </row>
    <row r="84" spans="2:10" ht="13.5" thickBot="1">
      <c r="B84" s="26" t="s">
        <v>40</v>
      </c>
      <c r="C84" s="52"/>
      <c r="D84" s="28">
        <f>+SUM(D69:D83)</f>
        <v>8.346266666666667</v>
      </c>
      <c r="E84" s="28">
        <f>+SUM(E69:E83)</f>
        <v>0.9725666666666667</v>
      </c>
      <c r="F84" s="28">
        <f>+SUM(F69:F83)</f>
        <v>33.33573333333334</v>
      </c>
      <c r="G84" s="28">
        <f>+SUM(G69:G83)</f>
        <v>0</v>
      </c>
      <c r="H84" s="28">
        <f>+SUM(H69:H83)</f>
        <v>11.456666666666667</v>
      </c>
      <c r="I84" s="28">
        <f>+SUM(I69:I83)</f>
        <v>0</v>
      </c>
      <c r="J84" s="28">
        <f>+SUM(J69:J83)</f>
        <v>54.11123333333333</v>
      </c>
    </row>
    <row r="85" spans="2:10" ht="17.25" customHeight="1" thickBot="1">
      <c r="B85" s="29" t="s">
        <v>74</v>
      </c>
      <c r="C85" s="30"/>
      <c r="D85" s="31">
        <f>+D10+D38+D67+D84</f>
        <v>71.12733978494623</v>
      </c>
      <c r="E85" s="31">
        <f>+E10+E38+E67+E84</f>
        <v>12.417399999999999</v>
      </c>
      <c r="F85" s="31">
        <f>+F10+F38+F67+F84</f>
        <v>40.61586666666667</v>
      </c>
      <c r="G85" s="31">
        <f>+G10+G38+G67+G84</f>
        <v>0</v>
      </c>
      <c r="H85" s="31">
        <f>+H10+H38+H67+H84</f>
        <v>127.08966666666667</v>
      </c>
      <c r="I85" s="31">
        <f>+I10+I38+I67+I84</f>
        <v>0.9111333333333334</v>
      </c>
      <c r="J85" s="31">
        <f>+J10+J38+J67+J84</f>
        <v>252.1614064516129</v>
      </c>
    </row>
    <row r="86" spans="2:10" ht="12.75">
      <c r="B86" s="3"/>
      <c r="C86" s="3"/>
      <c r="D86" s="4"/>
      <c r="E86" s="4"/>
      <c r="F86" s="4"/>
      <c r="G86" s="4"/>
      <c r="H86" s="4"/>
      <c r="I86" s="4"/>
      <c r="J86" s="4"/>
    </row>
    <row r="87" spans="2:10" ht="12.75">
      <c r="B87" s="18" t="s">
        <v>75</v>
      </c>
      <c r="C87" s="3"/>
      <c r="D87" s="20"/>
      <c r="E87" s="4"/>
      <c r="F87" s="4"/>
      <c r="G87" s="4"/>
      <c r="H87" s="4"/>
      <c r="I87" s="4"/>
      <c r="J87" s="4"/>
    </row>
    <row r="88" spans="2:10" ht="12.75">
      <c r="B88" s="18" t="s">
        <v>76</v>
      </c>
      <c r="C88" s="3"/>
      <c r="D88" s="4"/>
      <c r="E88" s="4"/>
      <c r="F88" s="4"/>
      <c r="G88" s="4"/>
      <c r="H88" s="4"/>
      <c r="I88" s="4"/>
      <c r="J88" s="4"/>
    </row>
    <row r="89" spans="2:10" ht="12.75">
      <c r="B89" s="3"/>
      <c r="C89" s="3"/>
      <c r="D89" s="4"/>
      <c r="E89" s="4"/>
      <c r="F89" s="4"/>
      <c r="G89" s="4"/>
      <c r="H89" s="4"/>
      <c r="I89" s="4"/>
      <c r="J89" s="4"/>
    </row>
    <row r="90" spans="2:10" ht="12.75">
      <c r="B90" s="19"/>
      <c r="C90" s="19"/>
      <c r="D90" s="19"/>
      <c r="E90" s="19"/>
      <c r="F90" s="19"/>
      <c r="G90" s="19"/>
      <c r="H90" s="19"/>
      <c r="I90" s="19"/>
      <c r="J90" s="5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110" ht="12.75">
      <c r="B110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2017-06-06T19:08:23Z</cp:lastPrinted>
  <dcterms:created xsi:type="dcterms:W3CDTF">2011-02-03T13:38:24Z</dcterms:created>
  <dcterms:modified xsi:type="dcterms:W3CDTF">2017-12-29T20:22:23Z</dcterms:modified>
  <cp:category/>
  <cp:version/>
  <cp:contentType/>
  <cp:contentStatus/>
</cp:coreProperties>
</file>